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<sst xmlns="http://schemas.openxmlformats.org/spreadsheetml/2006/main" count="228" uniqueCount="75">
  <si>
    <t>ИНФОРМАЦИЯ О НАЧИСЛЕННЫХ, СОБРАННЫХ И ИЗРАСХОДОВАННЫХ СРЕДСТВАХ 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</si>
  <si>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</si>
  <si>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</si>
  <si>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</si>
  <si>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</si>
  <si>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</si>
  <si>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</si>
  <si>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</si>
  <si>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</si>
  <si>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</si>
  <si>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</si>
  <si>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</si>
  <si>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</si>
  <si>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 xml:space="preserve">Водопроводная </t>
  </si>
  <si>
    <t>01.05.2014 г.</t>
  </si>
  <si>
    <t>ИТОГО ПО ДОМУ</t>
  </si>
  <si>
    <t>Январь 2018г.</t>
  </si>
  <si>
    <t>Вид работ</t>
  </si>
  <si>
    <t>Место проведения работ</t>
  </si>
  <si>
    <t xml:space="preserve">Герметизация межпанельных  швов </t>
  </si>
  <si>
    <t>Водопроводная 15/1</t>
  </si>
  <si>
    <t>кв.22</t>
  </si>
  <si>
    <t xml:space="preserve">Утепление ,герметизация и установка нащельника деформационного шва </t>
  </si>
  <si>
    <t>кв.14</t>
  </si>
  <si>
    <t>Ремонт электроснабжения   (смена автоматов в ЩЭ )  жилого  дома</t>
  </si>
  <si>
    <t>Водопроводная, 15/1</t>
  </si>
  <si>
    <t>кв.17</t>
  </si>
  <si>
    <t>Апрель 2018г.</t>
  </si>
  <si>
    <t>смена светодиодных ламп над почтовыми ящиками</t>
  </si>
  <si>
    <t>Под 2</t>
  </si>
  <si>
    <t>установка адресной таблички</t>
  </si>
  <si>
    <t>Июнь 2018г</t>
  </si>
  <si>
    <t>Смена трубопровода ф 20,32мм ХВС</t>
  </si>
  <si>
    <t>кв.5,8</t>
  </si>
  <si>
    <t>Установка антимагнитных пломб</t>
  </si>
  <si>
    <t>Июль 2018г</t>
  </si>
  <si>
    <t>Смена трубопровода ф 40 мм</t>
  </si>
  <si>
    <t>Август 2018г</t>
  </si>
  <si>
    <t xml:space="preserve">Смена трубопровода ф 25,32 мм </t>
  </si>
  <si>
    <t>кв.26-38,27-39,28-40</t>
  </si>
  <si>
    <t>Смена трубопровода ф 20,25,32мм ХВС</t>
  </si>
  <si>
    <t>Ремонт освещения в МОП</t>
  </si>
  <si>
    <t>сентябрь 2018г</t>
  </si>
  <si>
    <t>Промывка системы ЦО</t>
  </si>
  <si>
    <t>Водопроводная,15/1</t>
  </si>
  <si>
    <t>ноябрь 2018г.</t>
  </si>
  <si>
    <t>Ремонт освещения в МОП(смена ламп)</t>
  </si>
  <si>
    <t>декабрь 2018г.</t>
  </si>
  <si>
    <t>Смена трубопровода ф 20,25,32мм ГВС</t>
  </si>
  <si>
    <t>кв.41,42,43,45,44,46,47,50,51,52,53,55</t>
  </si>
  <si>
    <t>Смена трубопровода ф 25,32 мм ХВС</t>
  </si>
  <si>
    <t>затраты на проектно-сметную документацию (капитальный ремонт электроснабжения)</t>
  </si>
  <si>
    <t>Январь 2018 г.</t>
  </si>
  <si>
    <t>Т/о УУТЭ ЦО и ГВС</t>
  </si>
  <si>
    <t xml:space="preserve">Т/о общедомовых приборов учета электроэнергии </t>
  </si>
  <si>
    <t>Февраль 2018 г</t>
  </si>
  <si>
    <t>обход и осмотр инженерных коммуникаций</t>
  </si>
  <si>
    <t>ремонт УУТЭ</t>
  </si>
  <si>
    <t>Март 2018 г</t>
  </si>
  <si>
    <t>Апрель 2018 г</t>
  </si>
  <si>
    <t>слив воды из системы ЦО</t>
  </si>
  <si>
    <t>смена трубопровода ЦК</t>
  </si>
  <si>
    <t>кв. 50</t>
  </si>
  <si>
    <t>установка шарового крана</t>
  </si>
  <si>
    <t>кв. 75</t>
  </si>
  <si>
    <t>Май 2018г</t>
  </si>
  <si>
    <t>Дезинсекция подвальных помещений</t>
  </si>
  <si>
    <t>Сентябрь 2018г</t>
  </si>
  <si>
    <t xml:space="preserve">Планово-предупредительный ремонт </t>
  </si>
  <si>
    <t xml:space="preserve">Планово предупредительный ремонт щитов этажных </t>
  </si>
  <si>
    <t>Водопроводная ,15/1</t>
  </si>
  <si>
    <t>октябрь 2018г.</t>
  </si>
  <si>
    <t>Установка почтовых ящиков (для показаний ГВС)</t>
  </si>
  <si>
    <t>смена трубопровода ф 32мм</t>
  </si>
  <si>
    <t>кв.76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</si>
</sst>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6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" fontId="3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7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justify" wrapText="1"/>
    </xf>
    <xf numFmtId="0" fontId="9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49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348">
          <cell r="E2348">
            <v>14546.589</v>
          </cell>
          <cell r="F2348">
            <v>314532.89</v>
          </cell>
          <cell r="G2348">
            <v>228473.52</v>
          </cell>
          <cell r="H2348">
            <v>220695.92</v>
          </cell>
          <cell r="I2348">
            <v>657584.3099999999</v>
          </cell>
          <cell r="J2348">
            <v>-122355.49999999988</v>
          </cell>
          <cell r="K2348">
            <v>22324.188999999984</v>
          </cell>
        </row>
        <row r="2349">
          <cell r="E2349">
            <v>0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  <cell r="J2349">
            <v>0</v>
          </cell>
          <cell r="K2349">
            <v>0</v>
          </cell>
        </row>
        <row r="2350">
          <cell r="E2350">
            <v>0</v>
          </cell>
          <cell r="F2350">
            <v>0</v>
          </cell>
          <cell r="G2350">
            <v>0</v>
          </cell>
          <cell r="H2350">
            <v>0</v>
          </cell>
          <cell r="I2350">
            <v>0</v>
          </cell>
          <cell r="J2350">
            <v>0</v>
          </cell>
          <cell r="K2350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</row>
        <row r="2352">
          <cell r="E2352">
            <v>0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  <cell r="J2352">
            <v>0</v>
          </cell>
          <cell r="K2352">
            <v>0</v>
          </cell>
        </row>
        <row r="2353">
          <cell r="E2353">
            <v>0</v>
          </cell>
          <cell r="F2353">
            <v>6200</v>
          </cell>
          <cell r="G2353">
            <v>0</v>
          </cell>
          <cell r="H2353">
            <v>0</v>
          </cell>
          <cell r="I2353">
            <v>0</v>
          </cell>
          <cell r="J2353">
            <v>6200</v>
          </cell>
          <cell r="K2353">
            <v>0</v>
          </cell>
        </row>
        <row r="2355">
          <cell r="E2355">
            <v>7582.45</v>
          </cell>
          <cell r="F2355">
            <v>-120108.18</v>
          </cell>
          <cell r="G2355">
            <v>64438.54</v>
          </cell>
          <cell r="H2355">
            <v>62244.95</v>
          </cell>
          <cell r="I2355">
            <v>47955.799999999996</v>
          </cell>
          <cell r="J2355">
            <v>-105819.03</v>
          </cell>
          <cell r="K2355">
            <v>9776.040000000008</v>
          </cell>
        </row>
        <row r="2356">
          <cell r="E2356">
            <v>4920.53</v>
          </cell>
          <cell r="F2356">
            <v>-4920.53</v>
          </cell>
          <cell r="G2356">
            <v>91186.56</v>
          </cell>
          <cell r="H2356">
            <v>88082.43000000001</v>
          </cell>
          <cell r="I2356">
            <v>18237.309999999998</v>
          </cell>
          <cell r="J2356">
            <v>64924.59000000001</v>
          </cell>
          <cell r="K2356">
            <v>8024.659999999989</v>
          </cell>
        </row>
        <row r="2357">
          <cell r="E2357">
            <v>808.43</v>
          </cell>
          <cell r="F2357">
            <v>33735.36</v>
          </cell>
          <cell r="G2357">
            <v>30395.52</v>
          </cell>
          <cell r="H2357">
            <v>29360.83</v>
          </cell>
          <cell r="I2357">
            <v>0</v>
          </cell>
          <cell r="J2357">
            <v>63096.19</v>
          </cell>
          <cell r="K2357">
            <v>1843.119999999999</v>
          </cell>
        </row>
        <row r="2358">
          <cell r="E2358">
            <v>628.62</v>
          </cell>
          <cell r="F2358">
            <v>12603.3</v>
          </cell>
          <cell r="G2358">
            <v>26849.389999999996</v>
          </cell>
          <cell r="H2358">
            <v>25935.39</v>
          </cell>
          <cell r="I2358">
            <v>22706.46</v>
          </cell>
          <cell r="J2358">
            <v>15832.230000000003</v>
          </cell>
          <cell r="K2358">
            <v>1542.6199999999953</v>
          </cell>
        </row>
        <row r="2359">
          <cell r="E2359">
            <v>390.76</v>
          </cell>
          <cell r="F2359">
            <v>2345.92</v>
          </cell>
          <cell r="G2359">
            <v>5116.56</v>
          </cell>
          <cell r="H2359">
            <v>4942.4</v>
          </cell>
          <cell r="I2359">
            <v>5366.4</v>
          </cell>
          <cell r="J2359">
            <v>1921.92</v>
          </cell>
          <cell r="K2359">
            <v>564.920000000001</v>
          </cell>
        </row>
        <row r="2360">
          <cell r="E2360">
            <v>11.76</v>
          </cell>
          <cell r="F2360">
            <v>547.84</v>
          </cell>
          <cell r="G2360">
            <v>151.95000000000002</v>
          </cell>
          <cell r="H2360">
            <v>146.79</v>
          </cell>
          <cell r="I2360">
            <v>0</v>
          </cell>
          <cell r="J2360">
            <v>694.63</v>
          </cell>
          <cell r="K2360">
            <v>16.920000000000016</v>
          </cell>
        </row>
        <row r="2361">
          <cell r="E2361">
            <v>2421.82</v>
          </cell>
          <cell r="F2361">
            <v>-2421.82</v>
          </cell>
          <cell r="G2361">
            <v>48126.24</v>
          </cell>
          <cell r="H2361">
            <v>46487.96</v>
          </cell>
          <cell r="I2361">
            <v>9625.25</v>
          </cell>
          <cell r="J2361">
            <v>34440.89</v>
          </cell>
          <cell r="K2361">
            <v>4060.0999999999985</v>
          </cell>
        </row>
        <row r="2362">
          <cell r="E2362">
            <v>1361.92</v>
          </cell>
          <cell r="F2362">
            <v>-39900.54</v>
          </cell>
          <cell r="G2362">
            <v>17832.010000000002</v>
          </cell>
          <cell r="H2362">
            <v>17225.010000000002</v>
          </cell>
          <cell r="I2362">
            <v>28861.827860000005</v>
          </cell>
          <cell r="J2362">
            <v>-51537.357860000004</v>
          </cell>
          <cell r="K2362">
            <v>1968.9199999999983</v>
          </cell>
        </row>
        <row r="2363">
          <cell r="E2363">
            <v>355.93</v>
          </cell>
          <cell r="F2363">
            <v>2009.5</v>
          </cell>
          <cell r="G2363">
            <v>4660.67</v>
          </cell>
          <cell r="H2363">
            <v>4501.99</v>
          </cell>
          <cell r="I2363">
            <v>0</v>
          </cell>
          <cell r="J2363">
            <v>6511.49</v>
          </cell>
          <cell r="K2363">
            <v>514.6100000000006</v>
          </cell>
        </row>
        <row r="2365">
          <cell r="E2365">
            <v>6144.65</v>
          </cell>
          <cell r="F2365">
            <v>-6144.65</v>
          </cell>
          <cell r="G2365">
            <v>91320</v>
          </cell>
          <cell r="H2365">
            <v>87968.95999999999</v>
          </cell>
          <cell r="I2365">
            <v>91320</v>
          </cell>
          <cell r="J2365">
            <v>-9495.690000000002</v>
          </cell>
          <cell r="K2365">
            <v>9495.690000000002</v>
          </cell>
        </row>
        <row r="2366">
          <cell r="E2366">
            <v>667.77</v>
          </cell>
          <cell r="F2366">
            <v>-667.77</v>
          </cell>
          <cell r="G2366">
            <v>6090</v>
          </cell>
          <cell r="H2366">
            <v>5867.36</v>
          </cell>
          <cell r="I2366">
            <v>6090</v>
          </cell>
          <cell r="J2366">
            <v>-890.4099999999999</v>
          </cell>
          <cell r="K2366">
            <v>890.4100000000008</v>
          </cell>
        </row>
        <row r="2367">
          <cell r="E2367">
            <v>12770.15</v>
          </cell>
          <cell r="F2367">
            <v>-12770.15</v>
          </cell>
          <cell r="G2367">
            <v>57304.78</v>
          </cell>
          <cell r="H2367">
            <v>55273.67999999999</v>
          </cell>
          <cell r="I2367">
            <v>57304.78</v>
          </cell>
          <cell r="J2367">
            <v>-14801.250000000007</v>
          </cell>
          <cell r="K2367">
            <v>14801.25</v>
          </cell>
        </row>
        <row r="2368">
          <cell r="E2368">
            <v>-383.19</v>
          </cell>
          <cell r="F2368">
            <v>383.19</v>
          </cell>
          <cell r="G2368">
            <v>0</v>
          </cell>
          <cell r="H2368">
            <v>0</v>
          </cell>
          <cell r="I2368">
            <v>0</v>
          </cell>
          <cell r="J2368">
            <v>383.19</v>
          </cell>
          <cell r="K2368">
            <v>-383.19</v>
          </cell>
        </row>
        <row r="2369">
          <cell r="E2369">
            <v>-199.27</v>
          </cell>
          <cell r="F2369">
            <v>199.27</v>
          </cell>
          <cell r="G2369">
            <v>8613</v>
          </cell>
          <cell r="H2369">
            <v>8319.890000000001</v>
          </cell>
          <cell r="I2369">
            <v>8613</v>
          </cell>
          <cell r="J2369">
            <v>-93.83999999999833</v>
          </cell>
          <cell r="K2369">
            <v>93.83999999999833</v>
          </cell>
        </row>
        <row r="2370">
          <cell r="E2370">
            <v>6023.35</v>
          </cell>
          <cell r="F2370">
            <v>-6023.35</v>
          </cell>
          <cell r="G2370">
            <v>95239.20000000001</v>
          </cell>
          <cell r="H2370">
            <v>91997.12</v>
          </cell>
          <cell r="I2370">
            <v>95239.20000000001</v>
          </cell>
          <cell r="J2370">
            <v>-9265.430000000022</v>
          </cell>
          <cell r="K2370">
            <v>9265.430000000022</v>
          </cell>
        </row>
        <row r="2371">
          <cell r="E2371">
            <v>3664.49</v>
          </cell>
          <cell r="F2371">
            <v>-3664.49</v>
          </cell>
          <cell r="G2371">
            <v>0</v>
          </cell>
          <cell r="H2371">
            <v>0</v>
          </cell>
          <cell r="I2371">
            <v>0</v>
          </cell>
          <cell r="J2371">
            <v>-3664.49</v>
          </cell>
          <cell r="K2371">
            <v>3664.49</v>
          </cell>
        </row>
        <row r="2372">
          <cell r="E2372">
            <v>6488.53</v>
          </cell>
          <cell r="F2372">
            <v>-6488.53</v>
          </cell>
          <cell r="G2372">
            <v>103344.6</v>
          </cell>
          <cell r="H2372">
            <v>99826.60999999999</v>
          </cell>
          <cell r="I2372">
            <v>103344.6</v>
          </cell>
          <cell r="J2372">
            <v>-10006.520000000019</v>
          </cell>
          <cell r="K2372">
            <v>10006.520000000019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80" zoomScaleNormal="80" zoomScalePageLayoutView="0" workbookViewId="0" topLeftCell="A1">
      <selection activeCell="A31" sqref="A6:IV31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18.140625" style="0" customWidth="1"/>
    <col min="5" max="5" width="16.57421875" style="0" customWidth="1"/>
    <col min="6" max="6" width="18.421875" style="0" customWidth="1"/>
    <col min="7" max="7" width="13.140625" style="0" customWidth="1"/>
    <col min="8" max="8" width="21.00390625" style="0" customWidth="1"/>
    <col min="9" max="9" width="16.00390625" style="0" customWidth="1"/>
    <col min="10" max="10" width="21.00390625" style="0" customWidth="1"/>
    <col min="11" max="11" width="16.28125" style="0" customWidth="1"/>
  </cols>
  <sheetData>
    <row r="1" spans="1:11" ht="18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31" t="s">
        <v>1</v>
      </c>
      <c r="B3" s="32" t="s">
        <v>2</v>
      </c>
      <c r="C3" s="32"/>
      <c r="D3" s="33" t="s">
        <v>3</v>
      </c>
      <c r="E3" s="33" t="s">
        <v>4</v>
      </c>
      <c r="F3" s="34" t="s">
        <v>5</v>
      </c>
      <c r="G3" s="34" t="s">
        <v>6</v>
      </c>
      <c r="H3" s="34" t="s">
        <v>7</v>
      </c>
      <c r="I3" s="33" t="s">
        <v>8</v>
      </c>
      <c r="J3" s="33" t="s">
        <v>9</v>
      </c>
      <c r="K3" s="33" t="s">
        <v>10</v>
      </c>
    </row>
    <row r="4" spans="1:11" ht="29.25" customHeight="1">
      <c r="A4" s="31"/>
      <c r="B4" s="5" t="s">
        <v>11</v>
      </c>
      <c r="C4" s="5" t="s">
        <v>12</v>
      </c>
      <c r="D4" s="33"/>
      <c r="E4" s="33"/>
      <c r="F4" s="34"/>
      <c r="G4" s="34"/>
      <c r="H4" s="34"/>
      <c r="I4" s="34"/>
      <c r="J4" s="34"/>
      <c r="K4" s="33"/>
    </row>
    <row r="5" spans="1:11" ht="15.75">
      <c r="A5" s="6"/>
      <c r="B5" s="7" t="s">
        <v>13</v>
      </c>
      <c r="C5" s="8">
        <v>15.1</v>
      </c>
      <c r="D5" s="6"/>
      <c r="E5" s="6"/>
      <c r="F5" s="6"/>
      <c r="G5" s="6"/>
      <c r="H5" s="6"/>
      <c r="I5" s="6"/>
      <c r="J5" s="6"/>
      <c r="K5" s="9" t="s">
        <v>14</v>
      </c>
    </row>
    <row r="6" spans="1:11" ht="15" hidden="1">
      <c r="A6" s="10">
        <v>1</v>
      </c>
      <c r="B6" s="11"/>
      <c r="C6" s="11"/>
      <c r="D6" s="12">
        <f>'[1]Лицевые счета домов свод'!E2348</f>
        <v>14546.589</v>
      </c>
      <c r="E6" s="12">
        <f>'[1]Лицевые счета домов свод'!F2348</f>
        <v>314532.89</v>
      </c>
      <c r="F6" s="12">
        <f>'[1]Лицевые счета домов свод'!G2348</f>
        <v>228473.52</v>
      </c>
      <c r="G6" s="12">
        <f>'[1]Лицевые счета домов свод'!H2348</f>
        <v>220695.92</v>
      </c>
      <c r="H6" s="12">
        <f>'[1]Лицевые счета домов свод'!I2348</f>
        <v>657584.3099999999</v>
      </c>
      <c r="I6" s="12">
        <f>'[1]Лицевые счета домов свод'!J2348</f>
        <v>-122355.49999999988</v>
      </c>
      <c r="J6" s="12">
        <f>'[1]Лицевые счета домов свод'!K2348</f>
        <v>22324.188999999984</v>
      </c>
      <c r="K6" s="13"/>
    </row>
    <row r="7" spans="1:11" ht="15" hidden="1">
      <c r="A7" s="11"/>
      <c r="B7" s="11"/>
      <c r="C7" s="11"/>
      <c r="D7" s="12">
        <f>'[1]Лицевые счета домов свод'!E2349</f>
        <v>0</v>
      </c>
      <c r="E7" s="12">
        <f>'[1]Лицевые счета домов свод'!F2349</f>
        <v>0</v>
      </c>
      <c r="F7" s="12">
        <f>'[1]Лицевые счета домов свод'!G2349</f>
        <v>0</v>
      </c>
      <c r="G7" s="12">
        <f>'[1]Лицевые счета домов свод'!H2349</f>
        <v>0</v>
      </c>
      <c r="H7" s="12">
        <f>'[1]Лицевые счета домов свод'!I2349</f>
        <v>0</v>
      </c>
      <c r="I7" s="12">
        <f>'[1]Лицевые счета домов свод'!J2349</f>
        <v>0</v>
      </c>
      <c r="J7" s="12">
        <f>'[1]Лицевые счета домов свод'!K2349</f>
        <v>0</v>
      </c>
      <c r="K7" s="13"/>
    </row>
    <row r="8" spans="1:11" ht="15" hidden="1">
      <c r="A8" s="11"/>
      <c r="B8" s="11"/>
      <c r="C8" s="11"/>
      <c r="D8" s="12">
        <f>'[1]Лицевые счета домов свод'!E2350</f>
        <v>0</v>
      </c>
      <c r="E8" s="12">
        <f>'[1]Лицевые счета домов свод'!F2350</f>
        <v>0</v>
      </c>
      <c r="F8" s="12">
        <f>'[1]Лицевые счета домов свод'!G2350</f>
        <v>0</v>
      </c>
      <c r="G8" s="12">
        <f>'[1]Лицевые счета домов свод'!H2350</f>
        <v>0</v>
      </c>
      <c r="H8" s="12">
        <f>'[1]Лицевые счета домов свод'!I2350</f>
        <v>0</v>
      </c>
      <c r="I8" s="12">
        <f>'[1]Лицевые счета домов свод'!J2350</f>
        <v>0</v>
      </c>
      <c r="J8" s="12">
        <f>'[1]Лицевые счета домов свод'!K2350</f>
        <v>0</v>
      </c>
      <c r="K8" s="13"/>
    </row>
    <row r="9" spans="1:11" ht="15" hidden="1">
      <c r="A9" s="11"/>
      <c r="B9" s="11"/>
      <c r="C9" s="11"/>
      <c r="D9" s="12">
        <f>'[1]Лицевые счета домов свод'!E2351</f>
        <v>0</v>
      </c>
      <c r="E9" s="12">
        <f>'[1]Лицевые счета домов свод'!F2351</f>
        <v>0</v>
      </c>
      <c r="F9" s="12">
        <f>'[1]Лицевые счета домов свод'!G2351</f>
        <v>0</v>
      </c>
      <c r="G9" s="12">
        <f>'[1]Лицевые счета домов свод'!H2351</f>
        <v>0</v>
      </c>
      <c r="H9" s="12">
        <f>'[1]Лицевые счета домов свод'!I2351</f>
        <v>0</v>
      </c>
      <c r="I9" s="12">
        <f>'[1]Лицевые счета домов свод'!J2351</f>
        <v>0</v>
      </c>
      <c r="J9" s="12">
        <f>'[1]Лицевые счета домов свод'!K2351</f>
        <v>0</v>
      </c>
      <c r="K9" s="13"/>
    </row>
    <row r="10" spans="1:11" ht="15" hidden="1">
      <c r="A10" s="11"/>
      <c r="B10" s="11"/>
      <c r="C10" s="11"/>
      <c r="D10" s="12">
        <f>'[1]Лицевые счета домов свод'!E2352</f>
        <v>0</v>
      </c>
      <c r="E10" s="12">
        <f>'[1]Лицевые счета домов свод'!F2352</f>
        <v>0</v>
      </c>
      <c r="F10" s="12">
        <f>'[1]Лицевые счета домов свод'!G2352</f>
        <v>0</v>
      </c>
      <c r="G10" s="12">
        <f>'[1]Лицевые счета домов свод'!H2352</f>
        <v>0</v>
      </c>
      <c r="H10" s="12">
        <f>'[1]Лицевые счета домов свод'!I2352</f>
        <v>0</v>
      </c>
      <c r="I10" s="12">
        <f>'[1]Лицевые счета домов свод'!J2352</f>
        <v>0</v>
      </c>
      <c r="J10" s="12">
        <f>'[1]Лицевые счета домов свод'!K2352</f>
        <v>0</v>
      </c>
      <c r="K10" s="13"/>
    </row>
    <row r="11" spans="1:11" ht="15" hidden="1">
      <c r="A11" s="11"/>
      <c r="B11" s="11"/>
      <c r="C11" s="11"/>
      <c r="D11" s="12">
        <f>'[1]Лицевые счета домов свод'!E2353</f>
        <v>0</v>
      </c>
      <c r="E11" s="12">
        <f>'[1]Лицевые счета домов свод'!F2353</f>
        <v>6200</v>
      </c>
      <c r="F11" s="12">
        <f>'[1]Лицевые счета домов свод'!G2353</f>
        <v>0</v>
      </c>
      <c r="G11" s="12">
        <f>'[1]Лицевые счета домов свод'!H2353</f>
        <v>0</v>
      </c>
      <c r="H11" s="12">
        <f>'[1]Лицевые счета домов свод'!I2353</f>
        <v>0</v>
      </c>
      <c r="I11" s="12">
        <f>'[1]Лицевые счета домов свод'!J2353</f>
        <v>6200</v>
      </c>
      <c r="J11" s="12">
        <f>'[1]Лицевые счета домов свод'!K2353</f>
        <v>0</v>
      </c>
      <c r="K11" s="13"/>
    </row>
    <row r="12" spans="1:11" ht="15.75" hidden="1">
      <c r="A12" s="11"/>
      <c r="B12" s="11"/>
      <c r="C12" s="11"/>
      <c r="D12" s="14">
        <f aca="true" t="shared" si="0" ref="D12:J12">SUM(D6:D11)</f>
        <v>14546.589</v>
      </c>
      <c r="E12" s="4">
        <f t="shared" si="0"/>
        <v>320732.89</v>
      </c>
      <c r="F12" s="4">
        <f t="shared" si="0"/>
        <v>228473.52</v>
      </c>
      <c r="G12" s="4">
        <f t="shared" si="0"/>
        <v>220695.92</v>
      </c>
      <c r="H12" s="4">
        <f t="shared" si="0"/>
        <v>657584.3099999999</v>
      </c>
      <c r="I12" s="4">
        <f t="shared" si="0"/>
        <v>-116155.49999999988</v>
      </c>
      <c r="J12" s="14">
        <f t="shared" si="0"/>
        <v>22324.188999999984</v>
      </c>
      <c r="K12" s="15"/>
    </row>
    <row r="13" spans="1:11" ht="14.25" customHeight="1" hidden="1">
      <c r="A13" s="11"/>
      <c r="B13" s="11"/>
      <c r="C13" s="11"/>
      <c r="D13" s="16">
        <f>'[1]Лицевые счета домов свод'!E2355</f>
        <v>7582.45</v>
      </c>
      <c r="E13" s="16">
        <f>'[1]Лицевые счета домов свод'!F2355</f>
        <v>-120108.18</v>
      </c>
      <c r="F13" s="16">
        <f>'[1]Лицевые счета домов свод'!G2355</f>
        <v>64438.54</v>
      </c>
      <c r="G13" s="16">
        <f>'[1]Лицевые счета домов свод'!H2355</f>
        <v>62244.95</v>
      </c>
      <c r="H13" s="16">
        <f>'[1]Лицевые счета домов свод'!I2355</f>
        <v>47955.799999999996</v>
      </c>
      <c r="I13" s="16">
        <f>'[1]Лицевые счета домов свод'!J2355</f>
        <v>-105819.03</v>
      </c>
      <c r="J13" s="16">
        <f>'[1]Лицевые счета домов свод'!K2355</f>
        <v>9776.040000000008</v>
      </c>
      <c r="K13" s="13"/>
    </row>
    <row r="14" spans="1:11" ht="34.5" customHeight="1" hidden="1">
      <c r="A14" s="11"/>
      <c r="B14" s="11"/>
      <c r="C14" s="11"/>
      <c r="D14" s="16">
        <f>'[1]Лицевые счета домов свод'!E2356</f>
        <v>4920.53</v>
      </c>
      <c r="E14" s="16">
        <f>'[1]Лицевые счета домов свод'!F2356</f>
        <v>-4920.53</v>
      </c>
      <c r="F14" s="16">
        <f>'[1]Лицевые счета домов свод'!G2356</f>
        <v>91186.56</v>
      </c>
      <c r="G14" s="16">
        <f>'[1]Лицевые счета домов свод'!H2356</f>
        <v>88082.43000000001</v>
      </c>
      <c r="H14" s="16">
        <f>'[1]Лицевые счета домов свод'!I2356</f>
        <v>18237.309999999998</v>
      </c>
      <c r="I14" s="16">
        <f>'[1]Лицевые счета домов свод'!J2356</f>
        <v>64924.59000000001</v>
      </c>
      <c r="J14" s="16">
        <f>'[1]Лицевые счета домов свод'!K2356</f>
        <v>8024.659999999989</v>
      </c>
      <c r="K14" s="13"/>
    </row>
    <row r="15" spans="1:11" ht="28.5" customHeight="1" hidden="1">
      <c r="A15" s="11"/>
      <c r="B15" s="11"/>
      <c r="C15" s="11"/>
      <c r="D15" s="16">
        <f>'[1]Лицевые счета домов свод'!E2357</f>
        <v>808.43</v>
      </c>
      <c r="E15" s="16">
        <f>'[1]Лицевые счета домов свод'!F2357</f>
        <v>33735.36</v>
      </c>
      <c r="F15" s="16">
        <f>'[1]Лицевые счета домов свод'!G2357</f>
        <v>30395.52</v>
      </c>
      <c r="G15" s="16">
        <f>'[1]Лицевые счета домов свод'!H2357</f>
        <v>29360.83</v>
      </c>
      <c r="H15" s="16">
        <f>'[1]Лицевые счета домов свод'!I2357</f>
        <v>0</v>
      </c>
      <c r="I15" s="16">
        <f>'[1]Лицевые счета домов свод'!J2357</f>
        <v>63096.19</v>
      </c>
      <c r="J15" s="16">
        <f>'[1]Лицевые счета домов свод'!K2357</f>
        <v>1843.119999999999</v>
      </c>
      <c r="K15" s="13"/>
    </row>
    <row r="16" spans="1:11" ht="28.5" customHeight="1" hidden="1">
      <c r="A16" s="11"/>
      <c r="B16" s="11"/>
      <c r="C16" s="11"/>
      <c r="D16" s="16">
        <f>'[1]Лицевые счета домов свод'!E2358</f>
        <v>628.62</v>
      </c>
      <c r="E16" s="16">
        <f>'[1]Лицевые счета домов свод'!F2358</f>
        <v>12603.3</v>
      </c>
      <c r="F16" s="16">
        <f>'[1]Лицевые счета домов свод'!G2358</f>
        <v>26849.389999999996</v>
      </c>
      <c r="G16" s="16">
        <f>'[1]Лицевые счета домов свод'!H2358</f>
        <v>25935.39</v>
      </c>
      <c r="H16" s="12">
        <f>'[1]Лицевые счета домов свод'!I2358</f>
        <v>22706.46</v>
      </c>
      <c r="I16" s="12">
        <f>'[1]Лицевые счета домов свод'!J2358</f>
        <v>15832.230000000003</v>
      </c>
      <c r="J16" s="16">
        <f>'[1]Лицевые счета домов свод'!K2358</f>
        <v>1542.6199999999953</v>
      </c>
      <c r="K16" s="13"/>
    </row>
    <row r="17" spans="1:11" ht="15" hidden="1">
      <c r="A17" s="11"/>
      <c r="B17" s="11"/>
      <c r="C17" s="11"/>
      <c r="D17" s="16">
        <f>'[1]Лицевые счета домов свод'!E2359</f>
        <v>390.76</v>
      </c>
      <c r="E17" s="16">
        <f>'[1]Лицевые счета домов свод'!F2359</f>
        <v>2345.92</v>
      </c>
      <c r="F17" s="16">
        <f>'[1]Лицевые счета домов свод'!G2359</f>
        <v>5116.56</v>
      </c>
      <c r="G17" s="16">
        <f>'[1]Лицевые счета домов свод'!H2359</f>
        <v>4942.4</v>
      </c>
      <c r="H17" s="16">
        <f>'[1]Лицевые счета домов свод'!I2359</f>
        <v>5366.4</v>
      </c>
      <c r="I17" s="16">
        <f>'[1]Лицевые счета домов свод'!J2359</f>
        <v>1921.92</v>
      </c>
      <c r="J17" s="16">
        <f>'[1]Лицевые счета домов свод'!K2359</f>
        <v>564.920000000001</v>
      </c>
      <c r="K17" s="13"/>
    </row>
    <row r="18" spans="1:11" ht="31.5" customHeight="1" hidden="1">
      <c r="A18" s="11"/>
      <c r="B18" s="11"/>
      <c r="C18" s="11"/>
      <c r="D18" s="16">
        <f>'[1]Лицевые счета домов свод'!E2360</f>
        <v>11.76</v>
      </c>
      <c r="E18" s="16">
        <f>'[1]Лицевые счета домов свод'!F2360</f>
        <v>547.84</v>
      </c>
      <c r="F18" s="16">
        <f>'[1]Лицевые счета домов свод'!G2360</f>
        <v>151.95000000000002</v>
      </c>
      <c r="G18" s="16">
        <f>'[1]Лицевые счета домов свод'!H2360</f>
        <v>146.79</v>
      </c>
      <c r="H18" s="16">
        <f>'[1]Лицевые счета домов свод'!I2360</f>
        <v>0</v>
      </c>
      <c r="I18" s="16">
        <f>'[1]Лицевые счета домов свод'!J2360</f>
        <v>694.63</v>
      </c>
      <c r="J18" s="16">
        <f>'[1]Лицевые счета домов свод'!K2360</f>
        <v>16.920000000000016</v>
      </c>
      <c r="K18" s="13"/>
    </row>
    <row r="19" spans="1:11" ht="43.5" customHeight="1" hidden="1">
      <c r="A19" s="11"/>
      <c r="B19" s="11"/>
      <c r="C19" s="11"/>
      <c r="D19" s="16">
        <f>'[1]Лицевые счета домов свод'!E2361</f>
        <v>2421.82</v>
      </c>
      <c r="E19" s="16">
        <f>'[1]Лицевые счета домов свод'!F2361</f>
        <v>-2421.82</v>
      </c>
      <c r="F19" s="16">
        <f>'[1]Лицевые счета домов свод'!G2361</f>
        <v>48126.24</v>
      </c>
      <c r="G19" s="16">
        <f>'[1]Лицевые счета домов свод'!H2361</f>
        <v>46487.96</v>
      </c>
      <c r="H19" s="16">
        <f>'[1]Лицевые счета домов свод'!I2361</f>
        <v>9625.25</v>
      </c>
      <c r="I19" s="16">
        <f>'[1]Лицевые счета домов свод'!J2361</f>
        <v>34440.89</v>
      </c>
      <c r="J19" s="16">
        <f>'[1]Лицевые счета домов свод'!K2361</f>
        <v>4060.0999999999985</v>
      </c>
      <c r="K19" s="13"/>
    </row>
    <row r="20" spans="1:11" ht="21.75" customHeight="1" hidden="1">
      <c r="A20" s="11"/>
      <c r="B20" s="11"/>
      <c r="C20" s="11"/>
      <c r="D20" s="16">
        <f>'[1]Лицевые счета домов свод'!E2362</f>
        <v>1361.92</v>
      </c>
      <c r="E20" s="16">
        <f>'[1]Лицевые счета домов свод'!F2362</f>
        <v>-39900.54</v>
      </c>
      <c r="F20" s="16">
        <f>'[1]Лицевые счета домов свод'!G2362</f>
        <v>17832.010000000002</v>
      </c>
      <c r="G20" s="16">
        <f>'[1]Лицевые счета домов свод'!H2362</f>
        <v>17225.010000000002</v>
      </c>
      <c r="H20" s="12">
        <f>'[1]Лицевые счета домов свод'!I2362</f>
        <v>28861.827860000005</v>
      </c>
      <c r="I20" s="12">
        <f>'[1]Лицевые счета домов свод'!J2362</f>
        <v>-51537.357860000004</v>
      </c>
      <c r="J20" s="16">
        <f>'[1]Лицевые счета домов свод'!K2362</f>
        <v>1968.9199999999983</v>
      </c>
      <c r="K20" s="13"/>
    </row>
    <row r="21" spans="1:11" ht="29.25" customHeight="1" hidden="1">
      <c r="A21" s="11"/>
      <c r="B21" s="11"/>
      <c r="C21" s="11"/>
      <c r="D21" s="16">
        <f>'[1]Лицевые счета домов свод'!E2363</f>
        <v>355.93</v>
      </c>
      <c r="E21" s="16">
        <f>'[1]Лицевые счета домов свод'!F2363</f>
        <v>2009.5</v>
      </c>
      <c r="F21" s="16">
        <f>'[1]Лицевые счета домов свод'!G2363</f>
        <v>4660.67</v>
      </c>
      <c r="G21" s="16">
        <f>'[1]Лицевые счета домов свод'!H2363</f>
        <v>4501.99</v>
      </c>
      <c r="H21" s="16">
        <f>'[1]Лицевые счета домов свод'!I2363</f>
        <v>0</v>
      </c>
      <c r="I21" s="16">
        <f>'[1]Лицевые счета домов свод'!J2363</f>
        <v>6511.49</v>
      </c>
      <c r="J21" s="16">
        <f>'[1]Лицевые счета домов свод'!K2363</f>
        <v>514.6100000000006</v>
      </c>
      <c r="K21" s="13"/>
    </row>
    <row r="22" spans="1:11" ht="15.75" hidden="1">
      <c r="A22" s="11"/>
      <c r="B22" s="11"/>
      <c r="C22" s="11"/>
      <c r="D22" s="4">
        <f aca="true" t="shared" si="1" ref="D22:J22">SUM(D13:D21)</f>
        <v>18482.22</v>
      </c>
      <c r="E22" s="4">
        <f t="shared" si="1"/>
        <v>-116109.15</v>
      </c>
      <c r="F22" s="4">
        <f t="shared" si="1"/>
        <v>288757.44</v>
      </c>
      <c r="G22" s="4">
        <f t="shared" si="1"/>
        <v>278927.75</v>
      </c>
      <c r="H22" s="14">
        <f t="shared" si="1"/>
        <v>132753.04786</v>
      </c>
      <c r="I22" s="14">
        <f t="shared" si="1"/>
        <v>30065.552140000007</v>
      </c>
      <c r="J22" s="4">
        <f t="shared" si="1"/>
        <v>28311.90999999999</v>
      </c>
      <c r="K22" s="15"/>
    </row>
    <row r="23" spans="1:11" ht="15" hidden="1">
      <c r="A23" s="11"/>
      <c r="B23" s="11"/>
      <c r="C23" s="11"/>
      <c r="D23" s="16">
        <f>'[1]Лицевые счета домов свод'!E2365</f>
        <v>6144.65</v>
      </c>
      <c r="E23" s="16">
        <f>'[1]Лицевые счета домов свод'!F2365</f>
        <v>-6144.65</v>
      </c>
      <c r="F23" s="16">
        <f>'[1]Лицевые счета домов свод'!G2365</f>
        <v>91320</v>
      </c>
      <c r="G23" s="16">
        <f>'[1]Лицевые счета домов свод'!H2365</f>
        <v>87968.95999999999</v>
      </c>
      <c r="H23" s="16">
        <f>'[1]Лицевые счета домов свод'!I2365</f>
        <v>91320</v>
      </c>
      <c r="I23" s="16">
        <f>'[1]Лицевые счета домов свод'!J2365</f>
        <v>-9495.690000000002</v>
      </c>
      <c r="J23" s="16">
        <f>'[1]Лицевые счета домов свод'!K2365</f>
        <v>9495.690000000002</v>
      </c>
      <c r="K23" s="13"/>
    </row>
    <row r="24" spans="1:11" ht="15" hidden="1">
      <c r="A24" s="11"/>
      <c r="B24" s="11"/>
      <c r="C24" s="11"/>
      <c r="D24" s="16">
        <f>'[1]Лицевые счета домов свод'!E2366</f>
        <v>667.77</v>
      </c>
      <c r="E24" s="16">
        <f>'[1]Лицевые счета домов свод'!F2366</f>
        <v>-667.77</v>
      </c>
      <c r="F24" s="16">
        <f>'[1]Лицевые счета домов свод'!G2366</f>
        <v>6090</v>
      </c>
      <c r="G24" s="16">
        <f>'[1]Лицевые счета домов свод'!H2366</f>
        <v>5867.36</v>
      </c>
      <c r="H24" s="16">
        <f>'[1]Лицевые счета домов свод'!I2366</f>
        <v>6090</v>
      </c>
      <c r="I24" s="16">
        <f>'[1]Лицевые счета домов свод'!J2366</f>
        <v>-890.4099999999999</v>
      </c>
      <c r="J24" s="16">
        <f>'[1]Лицевые счета домов свод'!K2366</f>
        <v>890.4100000000008</v>
      </c>
      <c r="K24" s="13"/>
    </row>
    <row r="25" spans="1:11" ht="15" hidden="1">
      <c r="A25" s="11"/>
      <c r="B25" s="11"/>
      <c r="C25" s="11"/>
      <c r="D25" s="16">
        <f>'[1]Лицевые счета домов свод'!E2367</f>
        <v>12770.15</v>
      </c>
      <c r="E25" s="16">
        <f>'[1]Лицевые счета домов свод'!F2367</f>
        <v>-12770.15</v>
      </c>
      <c r="F25" s="16">
        <f>'[1]Лицевые счета домов свод'!G2367</f>
        <v>57304.78</v>
      </c>
      <c r="G25" s="16">
        <f>'[1]Лицевые счета домов свод'!H2367</f>
        <v>55273.67999999999</v>
      </c>
      <c r="H25" s="16">
        <f>'[1]Лицевые счета домов свод'!I2367</f>
        <v>57304.78</v>
      </c>
      <c r="I25" s="16">
        <f>'[1]Лицевые счета домов свод'!J2367</f>
        <v>-14801.250000000007</v>
      </c>
      <c r="J25" s="16">
        <f>'[1]Лицевые счета домов свод'!K2367</f>
        <v>14801.25</v>
      </c>
      <c r="K25" s="13"/>
    </row>
    <row r="26" spans="1:11" ht="15" hidden="1">
      <c r="A26" s="11"/>
      <c r="B26" s="11"/>
      <c r="C26" s="11"/>
      <c r="D26" s="16">
        <f>'[1]Лицевые счета домов свод'!E2368</f>
        <v>-383.19</v>
      </c>
      <c r="E26" s="16">
        <f>'[1]Лицевые счета домов свод'!F2368</f>
        <v>383.19</v>
      </c>
      <c r="F26" s="16">
        <f>'[1]Лицевые счета домов свод'!G2368</f>
        <v>0</v>
      </c>
      <c r="G26" s="16">
        <f>'[1]Лицевые счета домов свод'!H2368</f>
        <v>0</v>
      </c>
      <c r="H26" s="16">
        <f>'[1]Лицевые счета домов свод'!I2368</f>
        <v>0</v>
      </c>
      <c r="I26" s="16">
        <f>'[1]Лицевые счета домов свод'!J2368</f>
        <v>383.19</v>
      </c>
      <c r="J26" s="16">
        <f>'[1]Лицевые счета домов свод'!K2368</f>
        <v>-383.19</v>
      </c>
      <c r="K26" s="13"/>
    </row>
    <row r="27" spans="1:11" ht="15" hidden="1">
      <c r="A27" s="11"/>
      <c r="B27" s="11"/>
      <c r="C27" s="11"/>
      <c r="D27" s="16">
        <f>'[1]Лицевые счета домов свод'!E2369</f>
        <v>-199.27</v>
      </c>
      <c r="E27" s="16">
        <f>'[1]Лицевые счета домов свод'!F2369</f>
        <v>199.27</v>
      </c>
      <c r="F27" s="16">
        <f>'[1]Лицевые счета домов свод'!G2369</f>
        <v>8613</v>
      </c>
      <c r="G27" s="16">
        <f>'[1]Лицевые счета домов свод'!H2369</f>
        <v>8319.890000000001</v>
      </c>
      <c r="H27" s="16">
        <f>'[1]Лицевые счета домов свод'!I2369</f>
        <v>8613</v>
      </c>
      <c r="I27" s="16">
        <f>'[1]Лицевые счета домов свод'!J2369</f>
        <v>-93.83999999999833</v>
      </c>
      <c r="J27" s="16">
        <f>'[1]Лицевые счета домов свод'!K2369</f>
        <v>93.83999999999833</v>
      </c>
      <c r="K27" s="13"/>
    </row>
    <row r="28" spans="1:11" ht="15" hidden="1">
      <c r="A28" s="11"/>
      <c r="B28" s="11"/>
      <c r="C28" s="11"/>
      <c r="D28" s="16">
        <f>'[1]Лицевые счета домов свод'!E2370</f>
        <v>6023.35</v>
      </c>
      <c r="E28" s="16">
        <f>'[1]Лицевые счета домов свод'!F2370</f>
        <v>-6023.35</v>
      </c>
      <c r="F28" s="16">
        <f>'[1]Лицевые счета домов свод'!G2370</f>
        <v>95239.20000000001</v>
      </c>
      <c r="G28" s="16">
        <f>'[1]Лицевые счета домов свод'!H2370</f>
        <v>91997.12</v>
      </c>
      <c r="H28" s="16">
        <f>'[1]Лицевые счета домов свод'!I2370</f>
        <v>95239.20000000001</v>
      </c>
      <c r="I28" s="16">
        <f>'[1]Лицевые счета домов свод'!J2370</f>
        <v>-9265.430000000022</v>
      </c>
      <c r="J28" s="16">
        <f>'[1]Лицевые счета домов свод'!K2370</f>
        <v>9265.430000000022</v>
      </c>
      <c r="K28" s="13"/>
    </row>
    <row r="29" spans="1:11" ht="15" hidden="1">
      <c r="A29" s="11"/>
      <c r="B29" s="11"/>
      <c r="C29" s="11"/>
      <c r="D29" s="16">
        <f>'[1]Лицевые счета домов свод'!E2371</f>
        <v>3664.49</v>
      </c>
      <c r="E29" s="16">
        <f>'[1]Лицевые счета домов свод'!F2371</f>
        <v>-3664.49</v>
      </c>
      <c r="F29" s="16">
        <f>'[1]Лицевые счета домов свод'!G2371</f>
        <v>0</v>
      </c>
      <c r="G29" s="16">
        <f>'[1]Лицевые счета домов свод'!H2371</f>
        <v>0</v>
      </c>
      <c r="H29" s="16">
        <f>'[1]Лицевые счета домов свод'!I2371</f>
        <v>0</v>
      </c>
      <c r="I29" s="16">
        <f>'[1]Лицевые счета домов свод'!J2371</f>
        <v>-3664.49</v>
      </c>
      <c r="J29" s="16">
        <f>'[1]Лицевые счета домов свод'!K2371</f>
        <v>3664.49</v>
      </c>
      <c r="K29" s="13"/>
    </row>
    <row r="30" spans="1:11" ht="15" hidden="1">
      <c r="A30" s="11"/>
      <c r="B30" s="11"/>
      <c r="C30" s="11"/>
      <c r="D30" s="16">
        <f>'[1]Лицевые счета домов свод'!E2372</f>
        <v>6488.53</v>
      </c>
      <c r="E30" s="16">
        <f>'[1]Лицевые счета домов свод'!F2372</f>
        <v>-6488.53</v>
      </c>
      <c r="F30" s="16">
        <f>'[1]Лицевые счета домов свод'!G2372</f>
        <v>103344.6</v>
      </c>
      <c r="G30" s="16">
        <f>'[1]Лицевые счета домов свод'!H2372</f>
        <v>99826.60999999999</v>
      </c>
      <c r="H30" s="16">
        <f>'[1]Лицевые счета домов свод'!I2372</f>
        <v>103344.6</v>
      </c>
      <c r="I30" s="16">
        <f>'[1]Лицевые счета домов свод'!J2372</f>
        <v>-10006.520000000019</v>
      </c>
      <c r="J30" s="16">
        <f>'[1]Лицевые счета домов свод'!K2372</f>
        <v>10006.520000000019</v>
      </c>
      <c r="K30" s="13"/>
    </row>
    <row r="31" spans="1:11" ht="15" hidden="1">
      <c r="A31" s="11"/>
      <c r="B31" s="11"/>
      <c r="C31" s="11"/>
      <c r="D31" s="16"/>
      <c r="E31" s="16"/>
      <c r="F31" s="16"/>
      <c r="G31" s="16"/>
      <c r="H31" s="16"/>
      <c r="I31" s="16"/>
      <c r="J31" s="16"/>
      <c r="K31" s="13"/>
    </row>
    <row r="32" spans="1:11" ht="15.75">
      <c r="A32" s="6"/>
      <c r="B32" s="35" t="s">
        <v>15</v>
      </c>
      <c r="C32" s="35"/>
      <c r="D32" s="17">
        <f aca="true" t="shared" si="2" ref="D32:J32">SUM(D23:D31)+D22+D12</f>
        <v>68205.28899999999</v>
      </c>
      <c r="E32" s="17">
        <f t="shared" si="2"/>
        <v>169447.26</v>
      </c>
      <c r="F32" s="17">
        <f t="shared" si="2"/>
        <v>879142.54</v>
      </c>
      <c r="G32" s="17">
        <f t="shared" si="2"/>
        <v>848877.29</v>
      </c>
      <c r="H32" s="18">
        <f t="shared" si="2"/>
        <v>1152248.93786</v>
      </c>
      <c r="I32" s="18">
        <f t="shared" si="2"/>
        <v>-133924.38785999993</v>
      </c>
      <c r="J32" s="18">
        <f t="shared" si="2"/>
        <v>98470.53900000002</v>
      </c>
      <c r="K32" s="6"/>
    </row>
  </sheetData>
  <sheetProtection password="CC47" sheet="1" objects="1" scenarios="1" selectLockedCells="1" selectUnlockedCells="1"/>
  <mergeCells count="12">
    <mergeCell ref="K3:K4"/>
    <mergeCell ref="B32:C32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F10" sqref="A6:IV31"/>
    </sheetView>
  </sheetViews>
  <sheetFormatPr defaultColWidth="11.57421875" defaultRowHeight="12.75"/>
  <cols>
    <col min="1" max="1" width="9.8515625" style="0" customWidth="1"/>
    <col min="2" max="2" width="66.28125" style="19" customWidth="1"/>
    <col min="3" max="3" width="39.57421875" style="0" customWidth="1"/>
    <col min="4" max="4" width="44.421875" style="0" customWidth="1"/>
  </cols>
  <sheetData>
    <row r="1" spans="1:4" ht="33.75" customHeight="1">
      <c r="A1" s="36" t="s">
        <v>16</v>
      </c>
      <c r="B1" s="36"/>
      <c r="C1" s="36"/>
      <c r="D1" s="36"/>
    </row>
    <row r="2" spans="1:4" ht="33.75" customHeight="1">
      <c r="A2" s="20" t="s">
        <v>1</v>
      </c>
      <c r="B2" s="21" t="s">
        <v>17</v>
      </c>
      <c r="C2" s="22" t="s">
        <v>2</v>
      </c>
      <c r="D2" s="22" t="s">
        <v>18</v>
      </c>
    </row>
    <row r="3" spans="1:4" ht="33.75" customHeight="1">
      <c r="A3" s="23">
        <v>1</v>
      </c>
      <c r="B3" s="24" t="s">
        <v>19</v>
      </c>
      <c r="C3" s="24" t="s">
        <v>20</v>
      </c>
      <c r="D3" s="24" t="s">
        <v>21</v>
      </c>
    </row>
    <row r="4" spans="1:4" ht="33.75" customHeight="1">
      <c r="A4" s="23">
        <v>2</v>
      </c>
      <c r="B4" s="25" t="s">
        <v>22</v>
      </c>
      <c r="C4" s="24" t="s">
        <v>20</v>
      </c>
      <c r="D4" s="24" t="s">
        <v>23</v>
      </c>
    </row>
    <row r="5" spans="1:4" ht="33.75" customHeight="1">
      <c r="A5" s="23">
        <v>3</v>
      </c>
      <c r="B5" s="24" t="s">
        <v>24</v>
      </c>
      <c r="C5" s="24" t="s">
        <v>25</v>
      </c>
      <c r="D5" s="24" t="s">
        <v>26</v>
      </c>
    </row>
    <row r="6" spans="1:4" ht="33.75" customHeight="1">
      <c r="A6" s="36" t="s">
        <v>27</v>
      </c>
      <c r="B6" s="36"/>
      <c r="C6" s="36"/>
      <c r="D6" s="36"/>
    </row>
    <row r="7" spans="1:4" ht="33.75" customHeight="1">
      <c r="A7" s="20" t="s">
        <v>1</v>
      </c>
      <c r="B7" s="21" t="s">
        <v>17</v>
      </c>
      <c r="C7" s="22" t="s">
        <v>2</v>
      </c>
      <c r="D7" s="22" t="s">
        <v>18</v>
      </c>
    </row>
    <row r="8" spans="1:4" ht="33.75" customHeight="1">
      <c r="A8" s="23">
        <v>1</v>
      </c>
      <c r="B8" s="24" t="s">
        <v>28</v>
      </c>
      <c r="C8" s="24" t="s">
        <v>25</v>
      </c>
      <c r="D8" s="24" t="s">
        <v>29</v>
      </c>
    </row>
    <row r="9" spans="1:4" ht="33.75" customHeight="1">
      <c r="A9" s="23">
        <v>2</v>
      </c>
      <c r="B9" s="24" t="s">
        <v>30</v>
      </c>
      <c r="C9" s="24" t="s">
        <v>25</v>
      </c>
      <c r="D9" s="24"/>
    </row>
    <row r="10" spans="1:4" ht="33.75" customHeight="1">
      <c r="A10" s="36" t="s">
        <v>31</v>
      </c>
      <c r="B10" s="36"/>
      <c r="C10" s="36"/>
      <c r="D10" s="36"/>
    </row>
    <row r="11" spans="1:4" ht="33.75" customHeight="1">
      <c r="A11" s="20" t="s">
        <v>1</v>
      </c>
      <c r="B11" s="21" t="s">
        <v>17</v>
      </c>
      <c r="C11" s="22" t="s">
        <v>2</v>
      </c>
      <c r="D11" s="22" t="s">
        <v>18</v>
      </c>
    </row>
    <row r="12" spans="1:4" ht="33.75" customHeight="1">
      <c r="A12" s="23">
        <v>1</v>
      </c>
      <c r="B12" s="26" t="s">
        <v>32</v>
      </c>
      <c r="C12" s="24" t="s">
        <v>20</v>
      </c>
      <c r="D12" s="23" t="s">
        <v>33</v>
      </c>
    </row>
    <row r="13" spans="1:4" ht="33.75" customHeight="1">
      <c r="A13" s="23">
        <v>2</v>
      </c>
      <c r="B13" s="24" t="s">
        <v>34</v>
      </c>
      <c r="C13" s="24" t="s">
        <v>25</v>
      </c>
      <c r="D13" s="24"/>
    </row>
    <row r="14" spans="1:4" ht="33.75" customHeight="1">
      <c r="A14" s="36" t="s">
        <v>35</v>
      </c>
      <c r="B14" s="36"/>
      <c r="C14" s="36"/>
      <c r="D14" s="36"/>
    </row>
    <row r="15" spans="1:4" ht="33.75" customHeight="1">
      <c r="A15" s="20" t="s">
        <v>1</v>
      </c>
      <c r="B15" s="21" t="s">
        <v>17</v>
      </c>
      <c r="C15" s="22" t="s">
        <v>2</v>
      </c>
      <c r="D15" s="22" t="s">
        <v>18</v>
      </c>
    </row>
    <row r="16" spans="1:4" ht="33.75" customHeight="1">
      <c r="A16" s="23">
        <v>1</v>
      </c>
      <c r="B16" s="26" t="s">
        <v>36</v>
      </c>
      <c r="C16" s="24" t="s">
        <v>20</v>
      </c>
      <c r="D16" s="23"/>
    </row>
    <row r="17" spans="1:4" ht="33.75" customHeight="1">
      <c r="A17" s="36" t="s">
        <v>37</v>
      </c>
      <c r="B17" s="36"/>
      <c r="C17" s="36"/>
      <c r="D17" s="36"/>
    </row>
    <row r="18" spans="1:4" ht="33.75" customHeight="1">
      <c r="A18" s="20" t="s">
        <v>1</v>
      </c>
      <c r="B18" s="21" t="s">
        <v>17</v>
      </c>
      <c r="C18" s="22" t="s">
        <v>2</v>
      </c>
      <c r="D18" s="22" t="s">
        <v>18</v>
      </c>
    </row>
    <row r="19" spans="1:4" ht="33.75" customHeight="1">
      <c r="A19" s="23">
        <v>1</v>
      </c>
      <c r="B19" s="26" t="s">
        <v>38</v>
      </c>
      <c r="C19" s="24" t="s">
        <v>20</v>
      </c>
      <c r="D19" s="23" t="s">
        <v>39</v>
      </c>
    </row>
    <row r="20" spans="1:4" ht="33.75" customHeight="1">
      <c r="A20" s="23">
        <v>2</v>
      </c>
      <c r="B20" s="24" t="s">
        <v>40</v>
      </c>
      <c r="C20" s="24" t="s">
        <v>20</v>
      </c>
      <c r="D20" s="24" t="s">
        <v>39</v>
      </c>
    </row>
    <row r="21" spans="1:4" ht="33.75" customHeight="1">
      <c r="A21" s="23">
        <v>3</v>
      </c>
      <c r="B21" s="24" t="s">
        <v>41</v>
      </c>
      <c r="C21" s="24" t="s">
        <v>20</v>
      </c>
      <c r="D21" s="24"/>
    </row>
    <row r="22" spans="1:4" ht="33.75" customHeight="1">
      <c r="A22" s="36" t="s">
        <v>42</v>
      </c>
      <c r="B22" s="36"/>
      <c r="C22" s="36"/>
      <c r="D22" s="36"/>
    </row>
    <row r="23" spans="1:4" ht="33.75" customHeight="1">
      <c r="A23" s="20" t="s">
        <v>1</v>
      </c>
      <c r="B23" s="21" t="s">
        <v>17</v>
      </c>
      <c r="C23" s="22" t="s">
        <v>2</v>
      </c>
      <c r="D23" s="22" t="s">
        <v>18</v>
      </c>
    </row>
    <row r="24" spans="1:4" ht="33.75" customHeight="1">
      <c r="A24" s="23">
        <v>1</v>
      </c>
      <c r="B24" s="24" t="s">
        <v>43</v>
      </c>
      <c r="C24" s="24" t="s">
        <v>44</v>
      </c>
      <c r="D24" s="24"/>
    </row>
    <row r="25" spans="1:4" ht="33.75" customHeight="1">
      <c r="A25" s="36" t="s">
        <v>45</v>
      </c>
      <c r="B25" s="36"/>
      <c r="C25" s="36"/>
      <c r="D25" s="36"/>
    </row>
    <row r="26" spans="1:4" ht="33.75" customHeight="1">
      <c r="A26" s="20" t="s">
        <v>1</v>
      </c>
      <c r="B26" s="21" t="s">
        <v>17</v>
      </c>
      <c r="C26" s="22" t="s">
        <v>2</v>
      </c>
      <c r="D26" s="22" t="s">
        <v>18</v>
      </c>
    </row>
    <row r="27" spans="1:4" ht="33.75" customHeight="1">
      <c r="A27" s="23">
        <v>1</v>
      </c>
      <c r="B27" s="24" t="s">
        <v>46</v>
      </c>
      <c r="C27" s="24" t="s">
        <v>20</v>
      </c>
      <c r="D27" s="24"/>
    </row>
    <row r="28" spans="1:4" ht="33.75" customHeight="1">
      <c r="A28" s="36" t="s">
        <v>47</v>
      </c>
      <c r="B28" s="36"/>
      <c r="C28" s="36"/>
      <c r="D28" s="36"/>
    </row>
    <row r="29" spans="1:4" ht="33.75" customHeight="1">
      <c r="A29" s="20" t="s">
        <v>1</v>
      </c>
      <c r="B29" s="21" t="s">
        <v>17</v>
      </c>
      <c r="C29" s="22" t="s">
        <v>2</v>
      </c>
      <c r="D29" s="22" t="s">
        <v>18</v>
      </c>
    </row>
    <row r="30" spans="1:4" ht="33.75" customHeight="1">
      <c r="A30" s="23">
        <v>1</v>
      </c>
      <c r="B30" s="24" t="s">
        <v>48</v>
      </c>
      <c r="C30" s="24" t="s">
        <v>20</v>
      </c>
      <c r="D30" s="24" t="s">
        <v>49</v>
      </c>
    </row>
    <row r="31" spans="1:4" ht="33.75" customHeight="1">
      <c r="A31" s="23">
        <v>2</v>
      </c>
      <c r="B31" s="24" t="s">
        <v>50</v>
      </c>
      <c r="C31" s="24" t="s">
        <v>20</v>
      </c>
      <c r="D31" s="24" t="s">
        <v>49</v>
      </c>
    </row>
    <row r="32" spans="1:4" ht="33.75" customHeight="1">
      <c r="A32" s="23">
        <v>4</v>
      </c>
      <c r="B32" s="24" t="s">
        <v>51</v>
      </c>
      <c r="C32" s="24" t="s">
        <v>20</v>
      </c>
      <c r="D32" s="24"/>
    </row>
  </sheetData>
  <sheetProtection selectLockedCells="1" selectUnlockedCells="1"/>
  <mergeCells count="8">
    <mergeCell ref="A25:D25"/>
    <mergeCell ref="A28:D28"/>
    <mergeCell ref="A1:D1"/>
    <mergeCell ref="A6:D6"/>
    <mergeCell ref="A10:D10"/>
    <mergeCell ref="A14:D14"/>
    <mergeCell ref="A17:D17"/>
    <mergeCell ref="A22:D22"/>
  </mergeCells>
  <printOptions/>
  <pageMargins left="0.19652777777777777" right="0.19652777777777777" top="1.0527777777777778" bottom="1.0527777777777778" header="0.7875" footer="0.7875"/>
  <pageSetup horizontalDpi="300" verticalDpi="300" orientation="portrait" paperSize="9" scale="6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9"/>
  <sheetViews>
    <sheetView zoomScale="80" zoomScaleNormal="80" zoomScalePageLayoutView="0" workbookViewId="0" topLeftCell="A1">
      <selection activeCell="H39" activeCellId="1" sqref="A6:IV31 H39"/>
    </sheetView>
  </sheetViews>
  <sheetFormatPr defaultColWidth="11.57421875" defaultRowHeight="12.75"/>
  <cols>
    <col min="1" max="1" width="13.140625" style="0" customWidth="1"/>
    <col min="2" max="2" width="50.00390625" style="19" customWidth="1"/>
    <col min="3" max="3" width="42.7109375" style="0" customWidth="1"/>
    <col min="4" max="4" width="45.7109375" style="19" customWidth="1"/>
  </cols>
  <sheetData>
    <row r="1" spans="1:4" ht="18">
      <c r="A1" s="36" t="s">
        <v>52</v>
      </c>
      <c r="B1" s="36"/>
      <c r="C1" s="36"/>
      <c r="D1" s="36"/>
    </row>
    <row r="2" spans="1:4" ht="15.75">
      <c r="A2" s="20" t="s">
        <v>1</v>
      </c>
      <c r="B2" s="21" t="s">
        <v>17</v>
      </c>
      <c r="C2" s="22" t="s">
        <v>2</v>
      </c>
      <c r="D2" s="21" t="s">
        <v>18</v>
      </c>
    </row>
    <row r="3" spans="1:4" ht="15">
      <c r="A3" s="27">
        <v>1</v>
      </c>
      <c r="B3" s="24" t="s">
        <v>53</v>
      </c>
      <c r="C3" s="24" t="s">
        <v>25</v>
      </c>
      <c r="D3" s="24"/>
    </row>
    <row r="4" spans="1:4" ht="29.25">
      <c r="A4" s="27">
        <v>2</v>
      </c>
      <c r="B4" s="24" t="s">
        <v>54</v>
      </c>
      <c r="C4" s="24" t="s">
        <v>25</v>
      </c>
      <c r="D4" s="24"/>
    </row>
    <row r="5" spans="1:4" ht="18">
      <c r="A5" s="36" t="s">
        <v>55</v>
      </c>
      <c r="B5" s="36"/>
      <c r="C5" s="36"/>
      <c r="D5" s="36"/>
    </row>
    <row r="6" spans="1:4" ht="15.75">
      <c r="A6" s="20" t="s">
        <v>1</v>
      </c>
      <c r="B6" s="21" t="s">
        <v>17</v>
      </c>
      <c r="C6" s="22" t="s">
        <v>2</v>
      </c>
      <c r="D6" s="21" t="s">
        <v>18</v>
      </c>
    </row>
    <row r="7" spans="1:4" ht="14.25">
      <c r="A7" s="23">
        <v>1</v>
      </c>
      <c r="B7" s="24" t="s">
        <v>53</v>
      </c>
      <c r="C7" s="24" t="s">
        <v>25</v>
      </c>
      <c r="D7" s="24"/>
    </row>
    <row r="8" spans="1:4" ht="34.5" customHeight="1">
      <c r="A8" s="23">
        <v>2</v>
      </c>
      <c r="B8" s="24" t="s">
        <v>54</v>
      </c>
      <c r="C8" s="24" t="s">
        <v>25</v>
      </c>
      <c r="D8" s="24"/>
    </row>
    <row r="9" spans="1:4" ht="34.5" customHeight="1">
      <c r="A9" s="23"/>
      <c r="B9" s="24" t="s">
        <v>56</v>
      </c>
      <c r="C9" s="24" t="s">
        <v>25</v>
      </c>
      <c r="D9" s="24"/>
    </row>
    <row r="10" spans="1:4" ht="23.25" customHeight="1">
      <c r="A10" s="23">
        <v>3</v>
      </c>
      <c r="B10" s="24" t="s">
        <v>57</v>
      </c>
      <c r="C10" s="24" t="s">
        <v>25</v>
      </c>
      <c r="D10" s="24"/>
    </row>
    <row r="11" spans="1:4" s="28" customFormat="1" ht="18">
      <c r="A11" s="37" t="s">
        <v>58</v>
      </c>
      <c r="B11" s="37"/>
      <c r="C11" s="37"/>
      <c r="D11" s="37"/>
    </row>
    <row r="12" spans="1:4" ht="15.75">
      <c r="A12" s="20" t="s">
        <v>1</v>
      </c>
      <c r="B12" s="21" t="s">
        <v>17</v>
      </c>
      <c r="C12" s="22" t="s">
        <v>2</v>
      </c>
      <c r="D12" s="21" t="s">
        <v>18</v>
      </c>
    </row>
    <row r="13" spans="1:4" ht="15">
      <c r="A13" s="29">
        <v>1</v>
      </c>
      <c r="B13" s="24" t="s">
        <v>53</v>
      </c>
      <c r="C13" s="24" t="s">
        <v>25</v>
      </c>
      <c r="D13" s="24"/>
    </row>
    <row r="14" spans="1:4" ht="28.5">
      <c r="A14" s="29">
        <v>2</v>
      </c>
      <c r="B14" s="24" t="s">
        <v>54</v>
      </c>
      <c r="C14" s="24" t="s">
        <v>25</v>
      </c>
      <c r="D14" s="24"/>
    </row>
    <row r="15" spans="1:4" s="28" customFormat="1" ht="18">
      <c r="A15" s="37" t="s">
        <v>59</v>
      </c>
      <c r="B15" s="37"/>
      <c r="C15" s="37"/>
      <c r="D15" s="37"/>
    </row>
    <row r="16" spans="1:4" ht="15.75">
      <c r="A16" s="20" t="s">
        <v>1</v>
      </c>
      <c r="B16" s="21" t="s">
        <v>17</v>
      </c>
      <c r="C16" s="22" t="s">
        <v>2</v>
      </c>
      <c r="D16" s="21" t="s">
        <v>18</v>
      </c>
    </row>
    <row r="17" spans="1:4" ht="14.25">
      <c r="A17" s="23">
        <v>1</v>
      </c>
      <c r="B17" s="24" t="s">
        <v>53</v>
      </c>
      <c r="C17" s="24" t="s">
        <v>25</v>
      </c>
      <c r="D17" s="24"/>
    </row>
    <row r="18" spans="1:4" ht="28.5">
      <c r="A18" s="23">
        <v>2</v>
      </c>
      <c r="B18" s="24" t="s">
        <v>54</v>
      </c>
      <c r="C18" s="24" t="s">
        <v>25</v>
      </c>
      <c r="D18" s="24"/>
    </row>
    <row r="19" spans="1:4" ht="14.25">
      <c r="A19" s="23">
        <v>3</v>
      </c>
      <c r="B19" s="24" t="s">
        <v>60</v>
      </c>
      <c r="C19" s="24" t="s">
        <v>25</v>
      </c>
      <c r="D19" s="24"/>
    </row>
    <row r="20" spans="1:4" ht="14.25">
      <c r="A20" s="23">
        <v>4</v>
      </c>
      <c r="B20" s="24" t="s">
        <v>61</v>
      </c>
      <c r="C20" s="24" t="s">
        <v>25</v>
      </c>
      <c r="D20" s="24" t="s">
        <v>62</v>
      </c>
    </row>
    <row r="21" spans="1:4" ht="14.25">
      <c r="A21" s="23">
        <v>5</v>
      </c>
      <c r="B21" s="24" t="s">
        <v>63</v>
      </c>
      <c r="C21" s="24" t="s">
        <v>25</v>
      </c>
      <c r="D21" s="24" t="s">
        <v>64</v>
      </c>
    </row>
    <row r="22" spans="1:4" s="28" customFormat="1" ht="18">
      <c r="A22" s="37" t="s">
        <v>65</v>
      </c>
      <c r="B22" s="37"/>
      <c r="C22" s="37"/>
      <c r="D22" s="37"/>
    </row>
    <row r="23" spans="1:4" ht="15.75">
      <c r="A23" s="20" t="s">
        <v>1</v>
      </c>
      <c r="B23" s="21" t="s">
        <v>17</v>
      </c>
      <c r="C23" s="22" t="s">
        <v>2</v>
      </c>
      <c r="D23" s="21" t="s">
        <v>18</v>
      </c>
    </row>
    <row r="24" spans="1:4" ht="14.25">
      <c r="A24" s="23">
        <v>1</v>
      </c>
      <c r="B24" s="24" t="s">
        <v>53</v>
      </c>
      <c r="C24" s="24" t="s">
        <v>25</v>
      </c>
      <c r="D24" s="24"/>
    </row>
    <row r="25" spans="1:4" ht="29.25" customHeight="1">
      <c r="A25" s="23">
        <v>2</v>
      </c>
      <c r="B25" s="24" t="s">
        <v>54</v>
      </c>
      <c r="C25" s="24" t="s">
        <v>25</v>
      </c>
      <c r="D25" s="24"/>
    </row>
    <row r="26" spans="1:4" s="28" customFormat="1" ht="18">
      <c r="A26" s="37" t="s">
        <v>31</v>
      </c>
      <c r="B26" s="37"/>
      <c r="C26" s="37"/>
      <c r="D26" s="37"/>
    </row>
    <row r="27" spans="1:4" ht="15.75">
      <c r="A27" s="20" t="s">
        <v>1</v>
      </c>
      <c r="B27" s="21" t="s">
        <v>17</v>
      </c>
      <c r="C27" s="22" t="s">
        <v>2</v>
      </c>
      <c r="D27" s="21" t="s">
        <v>18</v>
      </c>
    </row>
    <row r="28" spans="1:4" ht="14.25">
      <c r="A28" s="23">
        <v>1</v>
      </c>
      <c r="B28" s="24" t="s">
        <v>53</v>
      </c>
      <c r="C28" s="24" t="s">
        <v>25</v>
      </c>
      <c r="D28" s="24"/>
    </row>
    <row r="29" spans="1:4" ht="28.5">
      <c r="A29" s="23">
        <v>2</v>
      </c>
      <c r="B29" s="26" t="s">
        <v>54</v>
      </c>
      <c r="C29" s="24" t="s">
        <v>25</v>
      </c>
      <c r="D29" s="26"/>
    </row>
    <row r="30" spans="1:4" ht="14.25">
      <c r="A30" s="23">
        <v>3</v>
      </c>
      <c r="B30" s="24" t="s">
        <v>66</v>
      </c>
      <c r="C30" s="24" t="s">
        <v>25</v>
      </c>
      <c r="D30" s="24"/>
    </row>
    <row r="31" spans="1:4" ht="14.25">
      <c r="A31" s="23">
        <v>4</v>
      </c>
      <c r="B31" s="24"/>
      <c r="C31" s="24"/>
      <c r="D31" s="24"/>
    </row>
    <row r="32" spans="1:4" ht="18">
      <c r="A32" s="36" t="s">
        <v>35</v>
      </c>
      <c r="B32" s="36"/>
      <c r="C32" s="36"/>
      <c r="D32" s="36"/>
    </row>
    <row r="33" spans="1:4" ht="15.75">
      <c r="A33" s="20" t="s">
        <v>1</v>
      </c>
      <c r="B33" s="21" t="s">
        <v>17</v>
      </c>
      <c r="C33" s="22" t="s">
        <v>2</v>
      </c>
      <c r="D33" s="21" t="s">
        <v>18</v>
      </c>
    </row>
    <row r="34" spans="1:4" ht="14.25">
      <c r="A34" s="23">
        <v>1</v>
      </c>
      <c r="B34" s="24" t="s">
        <v>53</v>
      </c>
      <c r="C34" s="24" t="s">
        <v>25</v>
      </c>
      <c r="D34" s="24"/>
    </row>
    <row r="35" spans="1:4" ht="29.25" customHeight="1">
      <c r="A35" s="23">
        <v>2</v>
      </c>
      <c r="B35" s="26" t="s">
        <v>54</v>
      </c>
      <c r="C35" s="24" t="s">
        <v>25</v>
      </c>
      <c r="D35" s="24"/>
    </row>
    <row r="36" spans="1:4" ht="18">
      <c r="A36" s="36" t="s">
        <v>37</v>
      </c>
      <c r="B36" s="36"/>
      <c r="C36" s="36"/>
      <c r="D36" s="36"/>
    </row>
    <row r="37" spans="1:4" ht="15.75">
      <c r="A37" s="20" t="s">
        <v>1</v>
      </c>
      <c r="B37" s="21" t="s">
        <v>17</v>
      </c>
      <c r="C37" s="22" t="s">
        <v>2</v>
      </c>
      <c r="D37" s="21" t="s">
        <v>18</v>
      </c>
    </row>
    <row r="38" spans="1:4" ht="14.25">
      <c r="A38" s="23">
        <v>1</v>
      </c>
      <c r="B38" s="24" t="s">
        <v>53</v>
      </c>
      <c r="C38" s="24" t="s">
        <v>25</v>
      </c>
      <c r="D38" s="24"/>
    </row>
    <row r="39" spans="1:4" ht="45.75" customHeight="1">
      <c r="A39" s="23">
        <v>2</v>
      </c>
      <c r="B39" s="26" t="s">
        <v>54</v>
      </c>
      <c r="C39" s="24" t="s">
        <v>25</v>
      </c>
      <c r="D39" s="24"/>
    </row>
    <row r="40" spans="1:4" ht="18">
      <c r="A40" s="36" t="s">
        <v>67</v>
      </c>
      <c r="B40" s="36"/>
      <c r="C40" s="36"/>
      <c r="D40" s="36"/>
    </row>
    <row r="41" spans="1:4" ht="15.75">
      <c r="A41" s="20" t="s">
        <v>1</v>
      </c>
      <c r="B41" s="21" t="s">
        <v>17</v>
      </c>
      <c r="C41" s="22" t="s">
        <v>2</v>
      </c>
      <c r="D41" s="21" t="s">
        <v>18</v>
      </c>
    </row>
    <row r="42" spans="1:4" ht="14.25">
      <c r="A42" s="23">
        <v>1</v>
      </c>
      <c r="B42" s="24" t="s">
        <v>68</v>
      </c>
      <c r="C42" s="24" t="s">
        <v>25</v>
      </c>
      <c r="D42" s="24"/>
    </row>
    <row r="43" spans="1:4" ht="32.25" customHeight="1">
      <c r="A43" s="23">
        <v>2</v>
      </c>
      <c r="B43" s="24" t="s">
        <v>69</v>
      </c>
      <c r="C43" s="23" t="s">
        <v>70</v>
      </c>
      <c r="D43" s="24"/>
    </row>
    <row r="44" spans="1:4" ht="14.25">
      <c r="A44" s="23">
        <v>3</v>
      </c>
      <c r="B44" s="24" t="s">
        <v>53</v>
      </c>
      <c r="C44" s="24" t="s">
        <v>25</v>
      </c>
      <c r="D44" s="24"/>
    </row>
    <row r="45" spans="1:4" ht="28.5">
      <c r="A45" s="23">
        <v>4</v>
      </c>
      <c r="B45" s="26" t="s">
        <v>54</v>
      </c>
      <c r="C45" s="24" t="s">
        <v>25</v>
      </c>
      <c r="D45" s="24"/>
    </row>
    <row r="46" spans="1:4" ht="18">
      <c r="A46" s="36" t="s">
        <v>71</v>
      </c>
      <c r="B46" s="36"/>
      <c r="C46" s="36"/>
      <c r="D46" s="36"/>
    </row>
    <row r="47" spans="1:4" ht="15.75">
      <c r="A47" s="20" t="s">
        <v>1</v>
      </c>
      <c r="B47" s="21" t="s">
        <v>17</v>
      </c>
      <c r="C47" s="22" t="s">
        <v>2</v>
      </c>
      <c r="D47" s="21" t="s">
        <v>18</v>
      </c>
    </row>
    <row r="48" spans="1:4" ht="14.25">
      <c r="A48" s="23">
        <v>1</v>
      </c>
      <c r="B48" s="24" t="s">
        <v>53</v>
      </c>
      <c r="C48" s="24" t="s">
        <v>25</v>
      </c>
      <c r="D48" s="24"/>
    </row>
    <row r="49" spans="1:4" ht="28.5">
      <c r="A49" s="23">
        <v>2</v>
      </c>
      <c r="B49" s="26" t="s">
        <v>54</v>
      </c>
      <c r="C49" s="24" t="s">
        <v>25</v>
      </c>
      <c r="D49" s="24"/>
    </row>
    <row r="50" spans="1:4" ht="28.5">
      <c r="A50" s="23">
        <v>3</v>
      </c>
      <c r="B50" s="24" t="s">
        <v>72</v>
      </c>
      <c r="C50" s="24" t="s">
        <v>44</v>
      </c>
      <c r="D50" s="24"/>
    </row>
    <row r="51" spans="1:4" ht="18">
      <c r="A51" s="36" t="s">
        <v>45</v>
      </c>
      <c r="B51" s="36"/>
      <c r="C51" s="36"/>
      <c r="D51" s="36"/>
    </row>
    <row r="52" spans="1:4" ht="15.75">
      <c r="A52" s="20" t="s">
        <v>1</v>
      </c>
      <c r="B52" s="21" t="s">
        <v>17</v>
      </c>
      <c r="C52" s="22" t="s">
        <v>2</v>
      </c>
      <c r="D52" s="21" t="s">
        <v>18</v>
      </c>
    </row>
    <row r="53" spans="1:4" ht="14.25">
      <c r="A53" s="23">
        <v>1</v>
      </c>
      <c r="B53" s="24" t="s">
        <v>53</v>
      </c>
      <c r="C53" s="24" t="s">
        <v>25</v>
      </c>
      <c r="D53" s="24"/>
    </row>
    <row r="54" spans="1:4" ht="28.5">
      <c r="A54" s="23">
        <v>2</v>
      </c>
      <c r="B54" s="26" t="s">
        <v>54</v>
      </c>
      <c r="C54" s="24" t="s">
        <v>25</v>
      </c>
      <c r="D54" s="24"/>
    </row>
    <row r="55" spans="1:4" ht="18">
      <c r="A55" s="36" t="s">
        <v>47</v>
      </c>
      <c r="B55" s="36"/>
      <c r="C55" s="36"/>
      <c r="D55" s="36"/>
    </row>
    <row r="56" spans="1:4" ht="15.75">
      <c r="A56" s="20" t="s">
        <v>1</v>
      </c>
      <c r="B56" s="21" t="s">
        <v>17</v>
      </c>
      <c r="C56" s="22" t="s">
        <v>2</v>
      </c>
      <c r="D56" s="21" t="s">
        <v>18</v>
      </c>
    </row>
    <row r="57" spans="1:4" ht="14.25">
      <c r="A57" s="23">
        <v>1</v>
      </c>
      <c r="B57" s="24" t="s">
        <v>73</v>
      </c>
      <c r="C57" s="24" t="s">
        <v>25</v>
      </c>
      <c r="D57" s="24" t="s">
        <v>74</v>
      </c>
    </row>
    <row r="58" spans="1:4" ht="14.25">
      <c r="A58" s="23">
        <v>2</v>
      </c>
      <c r="B58" s="24" t="s">
        <v>53</v>
      </c>
      <c r="C58" s="24" t="s">
        <v>25</v>
      </c>
      <c r="D58" s="24"/>
    </row>
    <row r="59" spans="1:4" ht="28.5">
      <c r="A59" s="23">
        <v>3</v>
      </c>
      <c r="B59" s="26" t="s">
        <v>54</v>
      </c>
      <c r="C59" s="24" t="s">
        <v>25</v>
      </c>
      <c r="D59" s="24"/>
    </row>
  </sheetData>
  <sheetProtection selectLockedCells="1" selectUnlockedCells="1"/>
  <mergeCells count="12">
    <mergeCell ref="A32:D32"/>
    <mergeCell ref="A36:D36"/>
    <mergeCell ref="A40:D40"/>
    <mergeCell ref="A46:D46"/>
    <mergeCell ref="A51:D51"/>
    <mergeCell ref="A55:D55"/>
    <mergeCell ref="A1:D1"/>
    <mergeCell ref="A5:D5"/>
    <mergeCell ref="A11:D11"/>
    <mergeCell ref="A15:D15"/>
    <mergeCell ref="A22:D22"/>
    <mergeCell ref="A26:D26"/>
  </mergeCells>
  <printOptions/>
  <pageMargins left="0.7875" right="0.7875" top="1.0527777777777778" bottom="1.0527777777777778" header="0.7875" footer="0.7875"/>
  <pageSetup horizontalDpi="300" verticalDpi="300" orientation="portrait" paperSize="9" scale="5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2019-11-07T05:22:16Z</dcterms:modified>
  <cp:category/>
  <cp:version/>
  <cp:contentType/>
  <cp:contentStatus/>
</cp:coreProperties>
</file>